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AC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 ₽"/>
  </numFmts>
  <fonts count="7">
    <font>
      <name val="Calibri"/>
      <family val="2"/>
      <color theme="1"/>
      <sz val="11"/>
      <scheme val="minor"/>
    </font>
    <font>
      <b val="1"/>
      <sz val="13"/>
    </font>
    <font>
      <color rgb="00777777"/>
      <sz val="10"/>
    </font>
    <font>
      <b val="1"/>
    </font>
    <font>
      <b val="1"/>
      <color rgb="00185FA5"/>
      <sz val="13"/>
    </font>
    <font>
      <b val="1"/>
      <color rgb="00A32D2D"/>
      <sz val="13"/>
    </font>
    <font>
      <color rgb="00777777"/>
      <sz val="9"/>
    </font>
  </fonts>
  <fills count="5">
    <fill>
      <patternFill/>
    </fill>
    <fill>
      <patternFill patternType="gray125"/>
    </fill>
    <fill>
      <patternFill patternType="solid">
        <fgColor rgb="00E6F1FB"/>
      </patternFill>
    </fill>
    <fill>
      <patternFill patternType="solid">
        <fgColor rgb="00FFF7D6"/>
      </patternFill>
    </fill>
    <fill>
      <patternFill patternType="solid">
        <fgColor rgb="00EAF3DE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0" fillId="3" borderId="1" pivotButton="0" quotePrefix="0" xfId="0"/>
    <xf numFmtId="3" fontId="0" fillId="3" borderId="1" pivotButton="0" quotePrefix="0" xfId="0"/>
    <xf numFmtId="164" fontId="0" fillId="3" borderId="1" pivotButton="0" quotePrefix="0" xfId="0"/>
    <xf numFmtId="10" fontId="0" fillId="0" borderId="1" pivotButton="0" quotePrefix="0" xfId="0"/>
    <xf numFmtId="165" fontId="0" fillId="0" borderId="1" pivotButton="0" quotePrefix="0" xfId="0"/>
    <xf numFmtId="0" fontId="3" fillId="4" borderId="0" pivotButton="0" quotePrefix="0" xfId="0"/>
    <xf numFmtId="165" fontId="0" fillId="4" borderId="0" pivotButton="0" quotePrefix="0" xfId="0"/>
    <xf numFmtId="0" fontId="0" fillId="4" borderId="0" pivotButton="0" quotePrefix="0" xfId="0"/>
    <xf numFmtId="10" fontId="0" fillId="4" borderId="0" pivotButton="0" quotePrefix="0" xfId="0"/>
    <xf numFmtId="0" fontId="3" fillId="0" borderId="0" pivotButton="0" quotePrefix="0" xfId="0"/>
    <xf numFmtId="10" fontId="4" fillId="0" borderId="0" pivotButton="0" quotePrefix="0" xfId="0"/>
    <xf numFmtId="165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4" customWidth="1" min="3" max="3"/>
    <col width="13" customWidth="1" min="4" max="4"/>
    <col width="14" customWidth="1" min="5" max="5"/>
    <col width="16" customWidth="1" min="6" max="6"/>
    <col width="16" customWidth="1" min="7" max="7"/>
  </cols>
  <sheetData>
    <row r="1">
      <c r="A1" s="1" t="inlineStr">
        <is>
          <t>Расчёт WACC — средневзвешенная стоимость заёмного капитала</t>
        </is>
      </c>
    </row>
    <row r="2">
      <c r="A2" s="2" t="inlineStr">
        <is>
          <t>Заполните жёлтые колонки: источник, объём долга и годовую ставку. Остальное посчитается само.</t>
        </is>
      </c>
    </row>
    <row r="4">
      <c r="A4" s="3" t="inlineStr">
        <is>
          <t>Источник (банк/займ)</t>
        </is>
      </c>
      <c r="B4" s="3" t="inlineStr">
        <is>
          <t>Объём долга, ₽</t>
        </is>
      </c>
      <c r="C4" s="3" t="inlineStr">
        <is>
          <t>Ставка годовая, %</t>
        </is>
      </c>
      <c r="D4" s="3" t="inlineStr">
        <is>
          <t>Доля в капитале</t>
        </is>
      </c>
      <c r="E4" s="3" t="inlineStr">
        <is>
          <t>Взвешенная ставка</t>
        </is>
      </c>
      <c r="F4" s="3" t="inlineStr">
        <is>
          <t>Стоимость года, ₽</t>
        </is>
      </c>
      <c r="G4" s="3" t="inlineStr">
        <is>
          <t>Стоимость месяца, ₽</t>
        </is>
      </c>
    </row>
    <row r="5">
      <c r="A5" s="4" t="n"/>
      <c r="B5" s="5" t="n"/>
      <c r="C5" s="6" t="n"/>
      <c r="D5" s="7">
        <f>IF($B5="","",B5/$B$20)</f>
        <v/>
      </c>
      <c r="E5" s="7">
        <f>IF($B5="","",D5*C5)</f>
        <v/>
      </c>
      <c r="F5" s="8">
        <f>IF($B5="","",B5*C5)</f>
        <v/>
      </c>
      <c r="G5" s="8">
        <f>IF($B5="","",F5/12)</f>
        <v/>
      </c>
    </row>
    <row r="6">
      <c r="A6" s="4" t="n"/>
      <c r="B6" s="5" t="n"/>
      <c r="C6" s="6" t="n"/>
      <c r="D6" s="7">
        <f>IF($B6="","",B6/$B$20)</f>
        <v/>
      </c>
      <c r="E6" s="7">
        <f>IF($B6="","",D6*C6)</f>
        <v/>
      </c>
      <c r="F6" s="8">
        <f>IF($B6="","",B6*C6)</f>
        <v/>
      </c>
      <c r="G6" s="8">
        <f>IF($B6="","",F6/12)</f>
        <v/>
      </c>
    </row>
    <row r="7">
      <c r="A7" s="4" t="n"/>
      <c r="B7" s="5" t="n"/>
      <c r="C7" s="6" t="n"/>
      <c r="D7" s="7">
        <f>IF($B7="","",B7/$B$20)</f>
        <v/>
      </c>
      <c r="E7" s="7">
        <f>IF($B7="","",D7*C7)</f>
        <v/>
      </c>
      <c r="F7" s="8">
        <f>IF($B7="","",B7*C7)</f>
        <v/>
      </c>
      <c r="G7" s="8">
        <f>IF($B7="","",F7/12)</f>
        <v/>
      </c>
    </row>
    <row r="8">
      <c r="A8" s="4" t="n"/>
      <c r="B8" s="5" t="n"/>
      <c r="C8" s="6" t="n"/>
      <c r="D8" s="7">
        <f>IF($B8="","",B8/$B$20)</f>
        <v/>
      </c>
      <c r="E8" s="7">
        <f>IF($B8="","",D8*C8)</f>
        <v/>
      </c>
      <c r="F8" s="8">
        <f>IF($B8="","",B8*C8)</f>
        <v/>
      </c>
      <c r="G8" s="8">
        <f>IF($B8="","",F8/12)</f>
        <v/>
      </c>
    </row>
    <row r="9">
      <c r="A9" s="4" t="n"/>
      <c r="B9" s="5" t="n"/>
      <c r="C9" s="6" t="n"/>
      <c r="D9" s="7">
        <f>IF($B9="","",B9/$B$20)</f>
        <v/>
      </c>
      <c r="E9" s="7">
        <f>IF($B9="","",D9*C9)</f>
        <v/>
      </c>
      <c r="F9" s="8">
        <f>IF($B9="","",B9*C9)</f>
        <v/>
      </c>
      <c r="G9" s="8">
        <f>IF($B9="","",F9/12)</f>
        <v/>
      </c>
    </row>
    <row r="10">
      <c r="A10" s="4" t="n"/>
      <c r="B10" s="5" t="n"/>
      <c r="C10" s="6" t="n"/>
      <c r="D10" s="7">
        <f>IF($B10="","",B10/$B$20)</f>
        <v/>
      </c>
      <c r="E10" s="7">
        <f>IF($B10="","",D10*C10)</f>
        <v/>
      </c>
      <c r="F10" s="8">
        <f>IF($B10="","",B10*C10)</f>
        <v/>
      </c>
      <c r="G10" s="8">
        <f>IF($B10="","",F10/12)</f>
        <v/>
      </c>
    </row>
    <row r="11">
      <c r="A11" s="4" t="n"/>
      <c r="B11" s="5" t="n"/>
      <c r="C11" s="6" t="n"/>
      <c r="D11" s="7">
        <f>IF($B11="","",B11/$B$20)</f>
        <v/>
      </c>
      <c r="E11" s="7">
        <f>IF($B11="","",D11*C11)</f>
        <v/>
      </c>
      <c r="F11" s="8">
        <f>IF($B11="","",B11*C11)</f>
        <v/>
      </c>
      <c r="G11" s="8">
        <f>IF($B11="","",F11/12)</f>
        <v/>
      </c>
    </row>
    <row r="12">
      <c r="A12" s="4" t="n"/>
      <c r="B12" s="5" t="n"/>
      <c r="C12" s="6" t="n"/>
      <c r="D12" s="7">
        <f>IF($B12="","",B12/$B$20)</f>
        <v/>
      </c>
      <c r="E12" s="7">
        <f>IF($B12="","",D12*C12)</f>
        <v/>
      </c>
      <c r="F12" s="8">
        <f>IF($B12="","",B12*C12)</f>
        <v/>
      </c>
      <c r="G12" s="8">
        <f>IF($B12="","",F12/12)</f>
        <v/>
      </c>
    </row>
    <row r="13">
      <c r="A13" s="4" t="n"/>
      <c r="B13" s="5" t="n"/>
      <c r="C13" s="6" t="n"/>
      <c r="D13" s="7">
        <f>IF($B13="","",B13/$B$20)</f>
        <v/>
      </c>
      <c r="E13" s="7">
        <f>IF($B13="","",D13*C13)</f>
        <v/>
      </c>
      <c r="F13" s="8">
        <f>IF($B13="","",B13*C13)</f>
        <v/>
      </c>
      <c r="G13" s="8">
        <f>IF($B13="","",F13/12)</f>
        <v/>
      </c>
    </row>
    <row r="14">
      <c r="A14" s="4" t="n"/>
      <c r="B14" s="5" t="n"/>
      <c r="C14" s="6" t="n"/>
      <c r="D14" s="7">
        <f>IF($B14="","",B14/$B$20)</f>
        <v/>
      </c>
      <c r="E14" s="7">
        <f>IF($B14="","",D14*C14)</f>
        <v/>
      </c>
      <c r="F14" s="8">
        <f>IF($B14="","",B14*C14)</f>
        <v/>
      </c>
      <c r="G14" s="8">
        <f>IF($B14="","",F14/12)</f>
        <v/>
      </c>
    </row>
    <row r="15">
      <c r="A15" s="4" t="n"/>
      <c r="B15" s="5" t="n"/>
      <c r="C15" s="6" t="n"/>
      <c r="D15" s="7">
        <f>IF($B15="","",B15/$B$20)</f>
        <v/>
      </c>
      <c r="E15" s="7">
        <f>IF($B15="","",D15*C15)</f>
        <v/>
      </c>
      <c r="F15" s="8">
        <f>IF($B15="","",B15*C15)</f>
        <v/>
      </c>
      <c r="G15" s="8">
        <f>IF($B15="","",F15/12)</f>
        <v/>
      </c>
    </row>
    <row r="16">
      <c r="A16" s="4" t="n"/>
      <c r="B16" s="5" t="n"/>
      <c r="C16" s="6" t="n"/>
      <c r="D16" s="7">
        <f>IF($B16="","",B16/$B$20)</f>
        <v/>
      </c>
      <c r="E16" s="7">
        <f>IF($B16="","",D16*C16)</f>
        <v/>
      </c>
      <c r="F16" s="8">
        <f>IF($B16="","",B16*C16)</f>
        <v/>
      </c>
      <c r="G16" s="8">
        <f>IF($B16="","",F16/12)</f>
        <v/>
      </c>
    </row>
    <row r="17">
      <c r="A17" s="4" t="n"/>
      <c r="B17" s="5" t="n"/>
      <c r="C17" s="6" t="n"/>
      <c r="D17" s="7">
        <f>IF($B17="","",B17/$B$20)</f>
        <v/>
      </c>
      <c r="E17" s="7">
        <f>IF($B17="","",D17*C17)</f>
        <v/>
      </c>
      <c r="F17" s="8">
        <f>IF($B17="","",B17*C17)</f>
        <v/>
      </c>
      <c r="G17" s="8">
        <f>IF($B17="","",F17/12)</f>
        <v/>
      </c>
    </row>
    <row r="18">
      <c r="A18" s="4" t="n"/>
      <c r="B18" s="5" t="n"/>
      <c r="C18" s="6" t="n"/>
      <c r="D18" s="7">
        <f>IF($B18="","",B18/$B$20)</f>
        <v/>
      </c>
      <c r="E18" s="7">
        <f>IF($B18="","",D18*C18)</f>
        <v/>
      </c>
      <c r="F18" s="8">
        <f>IF($B18="","",B18*C18)</f>
        <v/>
      </c>
      <c r="G18" s="8">
        <f>IF($B18="","",F18/12)</f>
        <v/>
      </c>
    </row>
    <row r="19">
      <c r="A19" s="4" t="n"/>
      <c r="B19" s="5" t="n"/>
      <c r="C19" s="6" t="n"/>
      <c r="D19" s="7">
        <f>IF($B19="","",B19/$B$20)</f>
        <v/>
      </c>
      <c r="E19" s="7">
        <f>IF($B19="","",D19*C19)</f>
        <v/>
      </c>
      <c r="F19" s="8">
        <f>IF($B19="","",B19*C19)</f>
        <v/>
      </c>
      <c r="G19" s="8">
        <f>IF($B19="","",F19/12)</f>
        <v/>
      </c>
    </row>
    <row r="20">
      <c r="A20" s="9" t="inlineStr">
        <is>
          <t>ИТОГО</t>
        </is>
      </c>
      <c r="B20" s="10">
        <f>SUM(B5:B19)</f>
        <v/>
      </c>
      <c r="C20" s="11" t="n"/>
      <c r="D20" s="11" t="n"/>
      <c r="E20" s="12">
        <f>SUM(E5:E19)</f>
        <v/>
      </c>
      <c r="F20" s="10">
        <f>SUM(F5:F19)</f>
        <v/>
      </c>
      <c r="G20" s="10">
        <f>SUM(G5:G19)</f>
        <v/>
      </c>
    </row>
    <row r="22">
      <c r="A22" s="13" t="inlineStr">
        <is>
          <t>WACC (средневзвешенная ставка):</t>
        </is>
      </c>
      <c r="B22" s="14">
        <f>E20</f>
        <v/>
      </c>
    </row>
    <row r="23">
      <c r="A23" s="13" t="inlineStr">
        <is>
          <t>Стоимость ваших денег в месяц:</t>
        </is>
      </c>
      <c r="B23" s="15">
        <f>G20</f>
        <v/>
      </c>
    </row>
    <row r="25">
      <c r="A25" s="16" t="inlineStr">
        <is>
          <t>Формула: WACC = Σ (доля источника × его ставка). Налоговый щит для УСН Д−Р и ОСНО: ставка × (1 − налог).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2026-08-31T13:13:11Z</dcterms:created>
  <dcterms:modified xsi:type="dcterms:W3CDTF">2026-08-31T13:13:11Z</dcterms:modified>
</cp:coreProperties>
</file>